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7" r:id="rId1"/>
  </sheets>
  <definedNames>
    <definedName name="_xlnm.Print_Area" localSheetId="0">'1кв'!$A$1:$E$58</definedName>
  </definedNames>
  <calcPr calcId="152511"/>
</workbook>
</file>

<file path=xl/calcChain.xml><?xml version="1.0" encoding="utf-8"?>
<calcChain xmlns="http://schemas.openxmlformats.org/spreadsheetml/2006/main">
  <c r="B58" i="27" l="1"/>
  <c r="E33" i="27"/>
  <c r="E34" i="27"/>
  <c r="E35" i="27"/>
  <c r="E32" i="27"/>
  <c r="D38" i="27"/>
  <c r="F20" i="27" l="1"/>
  <c r="E22" i="27" s="1"/>
  <c r="E23" i="27" l="1"/>
  <c r="E38" i="27" l="1"/>
  <c r="B57" i="27" s="1"/>
</calcChain>
</file>

<file path=xl/sharedStrings.xml><?xml version="1.0" encoding="utf-8"?>
<sst xmlns="http://schemas.openxmlformats.org/spreadsheetml/2006/main" count="90" uniqueCount="68">
  <si>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</si>
  <si>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</si>
  <si>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</si>
  <si>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</si>
  <si>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</si>
  <si>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</si>
  <si>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</si>
  <si>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</si>
  <si>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</si>
  <si>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</si>
  <si>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</si>
  <si>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</si>
  <si>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</si>
  <si>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</si>
  <si>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</si>
  <si>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</si>
  <si>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</si>
  <si>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</si>
  <si>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</si>
  <si>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</si>
  <si>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</si>
  <si>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</si>
  <si>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</si>
  <si>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</si>
  <si>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</si>
  <si>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Топоровского Владимира Ивановича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</si>
  <si>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№27 от 23.03.2015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</si>
  <si>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</si>
  <si>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</si>
  <si>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</si>
  <si>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</si>
  <si>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Итого расходов:</t>
  </si>
  <si>
    <t>Заказчик - Собственники МКД, в лице председателя совета МКД Топоровского В.И.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</si>
  <si>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</si>
  <si>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</si>
  <si>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</si>
  <si>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</si>
  <si>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</si>
  <si>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</t>
  </si>
  <si>
    <t>Стоимость материалов</t>
  </si>
  <si>
    <t xml:space="preserve">Расходы по содержанию и тек. Ремонту </t>
  </si>
  <si>
    <t>Остаток на начало квартала</t>
  </si>
  <si>
    <t xml:space="preserve">Расходы по управлению МКД </t>
  </si>
  <si>
    <t>Услуги по содержанию многоквартирного дома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</si>
  <si>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</si>
  <si>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</si>
  <si>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</si>
  <si>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</si>
  <si>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Дератизация, дезинсекция</t>
  </si>
  <si>
    <t>по заявке собственников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</si>
  <si>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</si>
  <si>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</si>
  <si>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S дома = 3862,7+1435,5 ( не жилые) = 5298,2м2</t>
  </si>
  <si>
    <t>за 1 квартал 2025 года</t>
  </si>
  <si>
    <t>31.03.2025 г.</t>
  </si>
  <si>
    <t>Ремонт кровли входа в подвал 2 шт. (смета)</t>
  </si>
  <si>
    <t>Замена запорной арматуры и участка стояка ГВС (кв.58)</t>
  </si>
  <si>
    <t>Замена ручки на окне в подъезде (кв.61)</t>
  </si>
  <si>
    <t>Прикрутка перил (кв.4)</t>
  </si>
  <si>
    <t>Ремонт мягкой кровли мастикой (кв.16)</t>
  </si>
  <si>
    <t>Ремонт горячего водоснабжения  (смета)</t>
  </si>
  <si>
    <t>январь</t>
  </si>
  <si>
    <t>февраль</t>
  </si>
  <si>
    <t>март</t>
  </si>
  <si>
    <t>ч/ч</t>
  </si>
  <si>
    <t>Испытание эл. сетей</t>
  </si>
  <si>
    <t xml:space="preserve">           2. Всего за период с "01" 01 2025 г. по "31" 03  2025 г. выполнено работ (оказано услуг) на общую сумму пятьсот восемьдесят одна тысяча восемьсот тридцать три рубля 30 копеек.</t>
  </si>
  <si>
    <t>Предъявлено населению 346246,11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</si>
</sst>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164" fontId="5" fillId="0" borderId="0" xfId="1" applyNumberFormat="1" applyFont="1"/>
    <xf numFmtId="164" fontId="2" fillId="0" borderId="0" xfId="1" applyNumberFormat="1" applyFont="1"/>
    <xf numFmtId="0" fontId="8" fillId="0" borderId="0" xfId="0" applyFont="1"/>
    <xf numFmtId="164" fontId="5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3" xfId="0" applyNumberFormat="1" applyFont="1" applyBorder="1" applyAlignment="1">
      <alignment horizontal="center" vertical="center" wrapText="1"/>
    </xf>
    <xf numFmtId="164" fontId="2" fillId="2" borderId="0" xfId="1" applyNumberFormat="1" applyFont="1" applyFill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 applyAlignment="1">
      <alignment wrapText="1"/>
    </xf>
    <xf numFmtId="0" fontId="1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4" fillId="0" borderId="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view="pageBreakPreview" topLeftCell="A44" zoomScaleSheetLayoutView="100" workbookViewId="0">
      <selection activeCell="B59" sqref="B59"/>
    </sheetView>
  </sheetViews>
  <sheetFormatPr defaultColWidth="9.140625" defaultRowHeight="15" x14ac:dyDescent="0.25"/>
  <cols>
    <col min="1" max="1" width="35.5703125" style="1" customWidth="1"/>
    <col min="2" max="2" width="20.28515625" style="1" customWidth="1"/>
    <col min="3" max="3" width="11.140625" style="1" customWidth="1"/>
    <col min="4" max="4" width="15.28515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36" t="s">
        <v>11</v>
      </c>
      <c r="B1" s="36"/>
      <c r="C1" s="36"/>
      <c r="D1" s="36"/>
      <c r="E1" s="36"/>
    </row>
    <row r="2" spans="1:5" ht="31.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7" t="s">
        <v>53</v>
      </c>
      <c r="B3" s="37"/>
      <c r="C3" s="37"/>
      <c r="D3" s="37"/>
      <c r="E3" s="37"/>
    </row>
    <row r="4" spans="1:5" x14ac:dyDescent="0.25">
      <c r="A4" s="18" t="s">
        <v>13</v>
      </c>
      <c r="B4" s="3"/>
      <c r="C4" s="3"/>
      <c r="D4" s="21"/>
      <c r="E4" s="20" t="s">
        <v>54</v>
      </c>
    </row>
    <row r="5" spans="1:5" x14ac:dyDescent="0.25">
      <c r="A5" s="19"/>
      <c r="B5" s="3"/>
      <c r="C5" s="3"/>
      <c r="D5" s="3"/>
      <c r="E5" s="3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35" t="s">
        <v>1</v>
      </c>
      <c r="B8" s="35"/>
      <c r="C8" s="35"/>
      <c r="D8" s="35"/>
      <c r="E8" s="35"/>
    </row>
    <row r="9" spans="1:5" ht="22.5" customHeight="1" x14ac:dyDescent="0.25">
      <c r="A9" s="39" t="s">
        <v>25</v>
      </c>
      <c r="B9" s="39"/>
      <c r="C9" s="39"/>
      <c r="D9" s="39"/>
      <c r="E9" s="39"/>
    </row>
    <row r="10" spans="1:5" ht="25.5" customHeight="1" x14ac:dyDescent="0.25">
      <c r="A10" s="42" t="s">
        <v>14</v>
      </c>
      <c r="B10" s="42"/>
      <c r="C10" s="42"/>
      <c r="D10" s="42"/>
      <c r="E10" s="42"/>
    </row>
    <row r="11" spans="1:5" ht="33.75" customHeight="1" x14ac:dyDescent="0.25">
      <c r="A11" s="39" t="s">
        <v>26</v>
      </c>
      <c r="B11" s="39"/>
      <c r="C11" s="39"/>
      <c r="D11" s="39"/>
      <c r="E11" s="39"/>
    </row>
    <row r="12" spans="1:5" x14ac:dyDescent="0.25">
      <c r="A12" s="43" t="s">
        <v>15</v>
      </c>
      <c r="B12" s="43"/>
      <c r="C12" s="43"/>
      <c r="D12" s="43"/>
      <c r="E12" s="43"/>
    </row>
    <row r="13" spans="1:5" ht="18" customHeight="1" x14ac:dyDescent="0.25">
      <c r="A13" s="39" t="s">
        <v>22</v>
      </c>
      <c r="B13" s="39"/>
      <c r="C13" s="39"/>
      <c r="D13" s="39"/>
      <c r="E13" s="39"/>
    </row>
    <row r="14" spans="1:5" x14ac:dyDescent="0.25">
      <c r="A14" s="43" t="s">
        <v>2</v>
      </c>
      <c r="B14" s="43"/>
      <c r="C14" s="43"/>
      <c r="D14" s="43"/>
      <c r="E14" s="43"/>
    </row>
    <row r="15" spans="1:5" ht="23.25" customHeight="1" x14ac:dyDescent="0.25">
      <c r="A15" s="39" t="s">
        <v>50</v>
      </c>
      <c r="B15" s="39"/>
      <c r="C15" s="39"/>
      <c r="D15" s="39"/>
      <c r="E15" s="39"/>
    </row>
    <row r="16" spans="1:5" x14ac:dyDescent="0.25">
      <c r="A16" s="43" t="s">
        <v>16</v>
      </c>
      <c r="B16" s="43"/>
      <c r="C16" s="43"/>
      <c r="D16" s="43"/>
      <c r="E16" s="43"/>
    </row>
    <row r="17" spans="1:7" ht="31.5" customHeight="1" x14ac:dyDescent="0.25">
      <c r="A17" s="39" t="s">
        <v>17</v>
      </c>
      <c r="B17" s="39"/>
      <c r="C17" s="39"/>
      <c r="D17" s="39"/>
      <c r="E17" s="39"/>
    </row>
    <row r="18" spans="1:7" ht="60" customHeight="1" x14ac:dyDescent="0.25">
      <c r="A18" s="39" t="s">
        <v>27</v>
      </c>
      <c r="B18" s="39"/>
      <c r="C18" s="39"/>
      <c r="D18" s="39"/>
      <c r="E18" s="39"/>
    </row>
    <row r="19" spans="1:7" ht="33" customHeight="1" x14ac:dyDescent="0.25">
      <c r="A19" s="41" t="s">
        <v>28</v>
      </c>
      <c r="B19" s="41"/>
      <c r="C19" s="41"/>
      <c r="D19" s="41"/>
      <c r="E19" s="41"/>
    </row>
    <row r="20" spans="1:7" x14ac:dyDescent="0.25">
      <c r="A20" s="41"/>
      <c r="B20" s="41"/>
      <c r="C20" s="41"/>
      <c r="D20" s="41"/>
      <c r="E20" s="41"/>
      <c r="F20" s="1">
        <f>3862.7+1435.5</f>
        <v>5298.2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3" t="s">
        <v>43</v>
      </c>
      <c r="B22" s="25" t="s">
        <v>34</v>
      </c>
      <c r="C22" s="2" t="s">
        <v>4</v>
      </c>
      <c r="D22" s="2">
        <v>17.88</v>
      </c>
      <c r="E22" s="5">
        <f>D22*F20*G20</f>
        <v>284195.44799999997</v>
      </c>
      <c r="G22" s="7"/>
    </row>
    <row r="23" spans="1:7" x14ac:dyDescent="0.25">
      <c r="A23" s="4" t="s">
        <v>42</v>
      </c>
      <c r="B23" s="26" t="s">
        <v>23</v>
      </c>
      <c r="C23" s="12" t="s">
        <v>4</v>
      </c>
      <c r="D23" s="12">
        <v>6.51</v>
      </c>
      <c r="E23" s="5">
        <f>D23*F20*G20</f>
        <v>103473.84599999999</v>
      </c>
      <c r="G23" s="7"/>
    </row>
    <row r="24" spans="1:7" ht="25.5" x14ac:dyDescent="0.25">
      <c r="A24" s="4" t="s">
        <v>48</v>
      </c>
      <c r="B24" s="25" t="s">
        <v>49</v>
      </c>
      <c r="C24" s="2" t="s">
        <v>30</v>
      </c>
      <c r="D24" s="2"/>
      <c r="E24" s="5">
        <v>0</v>
      </c>
      <c r="G24" s="7"/>
    </row>
    <row r="25" spans="1:7" ht="15.75" x14ac:dyDescent="0.25">
      <c r="A25" s="29" t="s">
        <v>45</v>
      </c>
      <c r="B25" s="25" t="s">
        <v>29</v>
      </c>
      <c r="C25" s="2" t="s">
        <v>30</v>
      </c>
      <c r="D25" s="2"/>
      <c r="E25" s="5">
        <v>14928.72</v>
      </c>
      <c r="G25" s="7"/>
    </row>
    <row r="26" spans="1:7" x14ac:dyDescent="0.25">
      <c r="A26" s="4" t="s">
        <v>47</v>
      </c>
      <c r="B26" s="25" t="s">
        <v>29</v>
      </c>
      <c r="C26" s="2" t="s">
        <v>30</v>
      </c>
      <c r="D26" s="2"/>
      <c r="E26" s="5">
        <v>2853.48</v>
      </c>
      <c r="G26" s="7"/>
    </row>
    <row r="27" spans="1:7" x14ac:dyDescent="0.25">
      <c r="A27" s="4" t="s">
        <v>46</v>
      </c>
      <c r="B27" s="25" t="s">
        <v>29</v>
      </c>
      <c r="C27" s="2" t="s">
        <v>30</v>
      </c>
      <c r="D27" s="2"/>
      <c r="E27" s="5">
        <v>5854.97</v>
      </c>
      <c r="G27" s="7"/>
    </row>
    <row r="28" spans="1:7" x14ac:dyDescent="0.25">
      <c r="A28" s="4" t="s">
        <v>44</v>
      </c>
      <c r="B28" s="25" t="s">
        <v>29</v>
      </c>
      <c r="C28" s="2" t="s">
        <v>30</v>
      </c>
      <c r="D28" s="2"/>
      <c r="E28" s="5">
        <v>0</v>
      </c>
      <c r="G28" s="7"/>
    </row>
    <row r="29" spans="1:7" ht="16.5" customHeight="1" x14ac:dyDescent="0.25">
      <c r="A29" s="4" t="s">
        <v>39</v>
      </c>
      <c r="B29" s="25" t="s">
        <v>29</v>
      </c>
      <c r="C29" s="2" t="s">
        <v>30</v>
      </c>
      <c r="D29" s="2"/>
      <c r="E29" s="5">
        <v>4977.9799999999996</v>
      </c>
      <c r="G29" s="7"/>
    </row>
    <row r="30" spans="1:7" ht="16.5" customHeight="1" x14ac:dyDescent="0.25">
      <c r="A30" s="4" t="s">
        <v>65</v>
      </c>
      <c r="B30" s="25" t="s">
        <v>29</v>
      </c>
      <c r="C30" s="2" t="s">
        <v>30</v>
      </c>
      <c r="D30" s="2"/>
      <c r="E30" s="5">
        <v>77000</v>
      </c>
      <c r="G30" s="7"/>
    </row>
    <row r="31" spans="1:7" ht="30" x14ac:dyDescent="0.25">
      <c r="A31" s="4" t="s">
        <v>55</v>
      </c>
      <c r="B31" s="25" t="s">
        <v>61</v>
      </c>
      <c r="C31" s="2" t="s">
        <v>30</v>
      </c>
      <c r="D31" s="2"/>
      <c r="E31" s="5">
        <v>51835.1</v>
      </c>
      <c r="G31" s="7"/>
    </row>
    <row r="32" spans="1:7" ht="30" x14ac:dyDescent="0.25">
      <c r="A32" s="4" t="s">
        <v>56</v>
      </c>
      <c r="B32" s="25" t="s">
        <v>62</v>
      </c>
      <c r="C32" s="2" t="s">
        <v>64</v>
      </c>
      <c r="D32" s="2">
        <v>8</v>
      </c>
      <c r="E32" s="5">
        <f>D32*333.76</f>
        <v>2670.08</v>
      </c>
      <c r="G32" s="7"/>
    </row>
    <row r="33" spans="1:7" ht="30" x14ac:dyDescent="0.25">
      <c r="A33" s="4" t="s">
        <v>57</v>
      </c>
      <c r="B33" s="25" t="s">
        <v>63</v>
      </c>
      <c r="C33" s="2" t="s">
        <v>64</v>
      </c>
      <c r="D33" s="2">
        <v>1</v>
      </c>
      <c r="E33" s="5">
        <f t="shared" ref="E33:E35" si="0">D33*333.76</f>
        <v>333.76</v>
      </c>
      <c r="G33" s="7"/>
    </row>
    <row r="34" spans="1:7" x14ac:dyDescent="0.25">
      <c r="A34" s="4" t="s">
        <v>58</v>
      </c>
      <c r="B34" s="25" t="s">
        <v>63</v>
      </c>
      <c r="C34" s="2" t="s">
        <v>64</v>
      </c>
      <c r="D34" s="2">
        <v>3</v>
      </c>
      <c r="E34" s="5">
        <f t="shared" si="0"/>
        <v>1001.28</v>
      </c>
      <c r="G34" s="7"/>
    </row>
    <row r="35" spans="1:7" ht="30" x14ac:dyDescent="0.25">
      <c r="A35" s="4" t="s">
        <v>59</v>
      </c>
      <c r="B35" s="25" t="s">
        <v>63</v>
      </c>
      <c r="C35" s="2" t="s">
        <v>64</v>
      </c>
      <c r="D35" s="2">
        <v>4</v>
      </c>
      <c r="E35" s="5">
        <f t="shared" si="0"/>
        <v>1335.04</v>
      </c>
      <c r="G35" s="7"/>
    </row>
    <row r="36" spans="1:7" s="24" customFormat="1" ht="30" x14ac:dyDescent="0.25">
      <c r="A36" s="22" t="s">
        <v>60</v>
      </c>
      <c r="B36" s="27" t="s">
        <v>63</v>
      </c>
      <c r="C36" s="23" t="s">
        <v>30</v>
      </c>
      <c r="D36" s="23"/>
      <c r="E36" s="5">
        <v>31373.599999999999</v>
      </c>
    </row>
    <row r="37" spans="1:7" x14ac:dyDescent="0.25">
      <c r="A37" s="30"/>
      <c r="B37" s="28"/>
      <c r="C37" s="2"/>
      <c r="D37" s="2"/>
      <c r="E37" s="5"/>
      <c r="G37" s="7"/>
    </row>
    <row r="38" spans="1:7" s="6" customFormat="1" ht="14.25" x14ac:dyDescent="0.2">
      <c r="A38" s="14" t="s">
        <v>31</v>
      </c>
      <c r="B38" s="15"/>
      <c r="C38" s="15"/>
      <c r="D38" s="34">
        <f>SUM(D31:D37)</f>
        <v>16</v>
      </c>
      <c r="E38" s="16">
        <f>SUM(E22:E37)</f>
        <v>581833.30399999989</v>
      </c>
    </row>
    <row r="40" spans="1:7" ht="33" customHeight="1" x14ac:dyDescent="0.25">
      <c r="A40" s="46" t="s">
        <v>66</v>
      </c>
      <c r="B40" s="46"/>
      <c r="C40" s="46"/>
      <c r="D40" s="46"/>
      <c r="E40" s="46"/>
    </row>
    <row r="41" spans="1:7" ht="33.75" customHeight="1" x14ac:dyDescent="0.25">
      <c r="A41" s="39" t="s">
        <v>21</v>
      </c>
      <c r="B41" s="39"/>
      <c r="C41" s="39"/>
      <c r="D41" s="39"/>
      <c r="E41" s="39"/>
    </row>
    <row r="42" spans="1:7" x14ac:dyDescent="0.25">
      <c r="A42" s="39" t="s">
        <v>20</v>
      </c>
      <c r="B42" s="39"/>
      <c r="C42" s="39"/>
      <c r="D42" s="39"/>
      <c r="E42" s="39"/>
    </row>
    <row r="43" spans="1:7" ht="32.25" customHeight="1" x14ac:dyDescent="0.25">
      <c r="A43" s="39" t="s">
        <v>33</v>
      </c>
      <c r="B43" s="39"/>
      <c r="C43" s="39"/>
      <c r="D43" s="39"/>
      <c r="E43" s="39"/>
    </row>
    <row r="44" spans="1:7" x14ac:dyDescent="0.25">
      <c r="A44" s="47" t="s">
        <v>5</v>
      </c>
      <c r="B44" s="47"/>
      <c r="C44" s="47"/>
      <c r="D44" s="47"/>
      <c r="E44" s="47"/>
    </row>
    <row r="45" spans="1:7" x14ac:dyDescent="0.25">
      <c r="A45" s="39" t="s">
        <v>18</v>
      </c>
      <c r="B45" s="39"/>
      <c r="C45" s="39"/>
      <c r="D45" s="39"/>
      <c r="E45" s="39"/>
    </row>
    <row r="46" spans="1:7" x14ac:dyDescent="0.25">
      <c r="A46" s="44" t="s">
        <v>51</v>
      </c>
      <c r="B46" s="44"/>
      <c r="C46" s="44"/>
      <c r="D46" s="44"/>
      <c r="E46" s="44"/>
    </row>
    <row r="47" spans="1:7" x14ac:dyDescent="0.25">
      <c r="B47" s="45" t="s">
        <v>19</v>
      </c>
      <c r="C47" s="45"/>
      <c r="D47" s="45"/>
      <c r="E47" s="32" t="s">
        <v>6</v>
      </c>
    </row>
    <row r="48" spans="1:7" x14ac:dyDescent="0.25">
      <c r="A48" s="19"/>
      <c r="B48" s="19"/>
      <c r="C48" s="19"/>
      <c r="D48" s="19"/>
      <c r="E48" s="19"/>
    </row>
    <row r="49" spans="1:5" x14ac:dyDescent="0.25">
      <c r="A49" s="44" t="s">
        <v>32</v>
      </c>
      <c r="B49" s="44"/>
      <c r="C49" s="44"/>
      <c r="D49" s="44"/>
      <c r="E49" s="44"/>
    </row>
    <row r="50" spans="1:5" x14ac:dyDescent="0.25">
      <c r="B50" s="45" t="s">
        <v>19</v>
      </c>
      <c r="C50" s="45"/>
      <c r="D50" s="45"/>
      <c r="E50" s="32" t="s">
        <v>6</v>
      </c>
    </row>
    <row r="51" spans="1:5" x14ac:dyDescent="0.25">
      <c r="A51" s="31" t="s">
        <v>52</v>
      </c>
    </row>
    <row r="52" spans="1:5" x14ac:dyDescent="0.25">
      <c r="A52" s="6" t="s">
        <v>35</v>
      </c>
    </row>
    <row r="53" spans="1:5" x14ac:dyDescent="0.25">
      <c r="A53" s="6" t="s">
        <v>41</v>
      </c>
      <c r="B53" s="8">
        <v>448605.5</v>
      </c>
    </row>
    <row r="54" spans="1:5" ht="19.149999999999999" customHeight="1" x14ac:dyDescent="0.25">
      <c r="A54" s="33" t="s">
        <v>67</v>
      </c>
      <c r="B54" s="9"/>
    </row>
    <row r="55" spans="1:5" x14ac:dyDescent="0.25">
      <c r="A55" s="1" t="s">
        <v>37</v>
      </c>
      <c r="B55" s="9">
        <v>352187.54</v>
      </c>
    </row>
    <row r="56" spans="1:5" x14ac:dyDescent="0.25">
      <c r="A56" s="1" t="s">
        <v>38</v>
      </c>
      <c r="B56" s="17">
        <v>127750.09</v>
      </c>
    </row>
    <row r="57" spans="1:5" ht="30" x14ac:dyDescent="0.25">
      <c r="A57" s="33" t="s">
        <v>40</v>
      </c>
      <c r="B57" s="9">
        <f>E38</f>
        <v>581833.30399999989</v>
      </c>
    </row>
    <row r="58" spans="1:5" x14ac:dyDescent="0.25">
      <c r="A58" s="10" t="s">
        <v>36</v>
      </c>
      <c r="B58" s="11">
        <f>B53+B55+B56-B57</f>
        <v>346709.82600000012</v>
      </c>
    </row>
    <row r="60" spans="1:5" x14ac:dyDescent="0.25">
      <c r="B60" s="1">
        <v>448605.5</v>
      </c>
    </row>
    <row r="61" spans="1:5" x14ac:dyDescent="0.25">
      <c r="B61" s="7"/>
    </row>
  </sheetData>
  <mergeCells count="28">
    <mergeCell ref="A46:E46"/>
    <mergeCell ref="B47:D47"/>
    <mergeCell ref="A49:E49"/>
    <mergeCell ref="B50:D50"/>
    <mergeCell ref="A40:E40"/>
    <mergeCell ref="A41:E41"/>
    <mergeCell ref="A42:E42"/>
    <mergeCell ref="A43:E43"/>
    <mergeCell ref="A44:E44"/>
    <mergeCell ref="A45:E45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2025-04-28T07:19:10Z</dcterms:modified>
</cp:coreProperties>
</file>